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中区" sheetId="1" r:id="rId1"/>
    <sheet name="北区" sheetId="8" r:id="rId2"/>
    <sheet name="三角地、南区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<sst xmlns="http://schemas.openxmlformats.org/spreadsheetml/2006/main" count="225" uniqueCount="98">
  <si>
    <r>
      <rPr>
        <b/>
        <sz val="22"/>
        <color rgb="FF000000"/>
        <rFont val="宋体"/>
        <charset val="134"/>
      </rPr>
      <t>石河子大学固定资产报废移交单</t>
    </r>
  </si>
  <si>
    <r>
      <rPr>
        <sz val="12"/>
        <rFont val="宋体"/>
        <charset val="134"/>
      </rPr>
      <t>使用单位：后勤管理处</t>
    </r>
  </si>
  <si>
    <r>
      <rPr>
        <sz val="12"/>
        <rFont val="宋体"/>
        <charset val="134"/>
      </rPr>
      <t>制表人：祝玲、朱金儒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</si>
  <si>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单据号：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</si>
  <si>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</si>
  <si>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仪器编号</t>
    </r>
  </si>
  <si>
    <r>
      <rPr>
        <sz val="12"/>
        <rFont val="宋体"/>
        <charset val="134"/>
      </rPr>
      <t>工程名称</t>
    </r>
  </si>
  <si>
    <r>
      <rPr>
        <sz val="12"/>
        <rFont val="宋体"/>
        <charset val="134"/>
      </rPr>
      <t>型号规格</t>
    </r>
  </si>
  <si>
    <t>数量</t>
  </si>
  <si>
    <r>
      <rPr>
        <sz val="12"/>
        <color rgb="FF000000"/>
        <rFont val="宋体"/>
        <charset val="134"/>
      </rPr>
      <t xml:space="preserve">理论重量
</t>
    </r>
    <r>
      <rPr>
        <sz val="12"/>
        <color rgb="FF000000"/>
        <rFont val="Times New Roman"/>
        <charset val="134"/>
      </rPr>
      <t>Kg/m</t>
    </r>
  </si>
  <si>
    <t>单价</t>
  </si>
  <si>
    <t>合计</t>
  </si>
  <si>
    <r>
      <rPr>
        <sz val="12"/>
        <rFont val="宋体"/>
        <charset val="134"/>
      </rPr>
      <t>存放地点</t>
    </r>
  </si>
  <si>
    <r>
      <rPr>
        <sz val="12"/>
        <rFont val="宋体"/>
        <charset val="134"/>
      </rPr>
      <t>领用人</t>
    </r>
  </si>
  <si>
    <r>
      <rPr>
        <sz val="12"/>
        <rFont val="宋体"/>
        <charset val="134"/>
      </rPr>
      <t>学生宿舍楼维修</t>
    </r>
  </si>
  <si>
    <t>DN15 80m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</si>
  <si>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7#</t>
    </r>
    <r>
      <rPr>
        <sz val="12"/>
        <rFont val="宋体"/>
        <charset val="134"/>
      </rPr>
      <t>宿舍楼天井</t>
    </r>
  </si>
  <si>
    <r>
      <rPr>
        <sz val="12"/>
        <rFont val="宋体"/>
        <charset val="134"/>
      </rPr>
      <t>后勤管理处</t>
    </r>
  </si>
  <si>
    <t>DN25 100m</t>
  </si>
  <si>
    <t>DN32 40m</t>
  </si>
  <si>
    <t>DN50 185m</t>
  </si>
  <si>
    <t>DN70 205m</t>
  </si>
  <si>
    <t>DN100 345m</t>
  </si>
  <si>
    <r>
      <rPr>
        <sz val="12"/>
        <rFont val="宋体"/>
        <charset val="134"/>
      </rPr>
      <t>公共教室照明改造项目</t>
    </r>
  </si>
  <si>
    <r>
      <rPr>
        <sz val="12"/>
        <color rgb="FF000000"/>
        <rFont val="Times New Roman"/>
        <charset val="134"/>
      </rPr>
      <t>LED</t>
    </r>
    <r>
      <rPr>
        <sz val="12"/>
        <color rgb="FF000000"/>
        <rFont val="宋体"/>
        <charset val="134"/>
      </rPr>
      <t xml:space="preserve">平板灯 </t>
    </r>
    <r>
      <rPr>
        <sz val="12"/>
        <color rgb="FF000000"/>
        <rFont val="Times New Roman"/>
        <charset val="134"/>
      </rPr>
      <t>240</t>
    </r>
    <r>
      <rPr>
        <sz val="12"/>
        <color rgb="FF000000"/>
        <rFont val="宋体"/>
        <charset val="134"/>
      </rPr>
      <t>盏</t>
    </r>
  </si>
  <si>
    <r>
      <rPr>
        <sz val="12"/>
        <color indexed="8"/>
        <rFont val="Times New Roman"/>
        <charset val="134"/>
      </rPr>
      <t>18#</t>
    </r>
    <r>
      <rPr>
        <sz val="12"/>
        <color rgb="FF000000"/>
        <rFont val="宋体"/>
        <charset val="134"/>
      </rPr>
      <t>宿舍楼南侧、
博学楼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宋体"/>
        <charset val="134"/>
      </rPr>
      <t>区南侧</t>
    </r>
  </si>
  <si>
    <t>教室灯 4100盏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</si>
  <si>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7#</t>
    </r>
    <r>
      <rPr>
        <sz val="12"/>
        <rFont val="宋体"/>
        <charset val="134"/>
      </rPr>
      <t>青年教师公寓</t>
    </r>
  </si>
  <si>
    <r>
      <rPr>
        <sz val="12"/>
        <color indexed="8"/>
        <rFont val="宋体"/>
        <charset val="134"/>
      </rPr>
      <t>铝合金平开门</t>
    </r>
    <r>
      <rPr>
        <sz val="12"/>
        <color indexed="8"/>
        <rFont val="Times New Roman"/>
        <charset val="134"/>
      </rPr>
      <t>15.51</t>
    </r>
    <r>
      <rPr>
        <sz val="12"/>
        <color rgb="FF000000"/>
        <rFont val="Times New Roman"/>
        <charset val="134"/>
      </rPr>
      <t>m</t>
    </r>
    <r>
      <rPr>
        <vertAlign val="superscript"/>
        <sz val="12"/>
        <color rgb="FF000000"/>
        <rFont val="Times New Roman"/>
        <charset val="134"/>
      </rPr>
      <t>2</t>
    </r>
  </si>
  <si>
    <t>中区7#青年教师公寓</t>
  </si>
  <si>
    <t>后勤管理处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</si>
  <si>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8#</t>
    </r>
    <r>
      <rPr>
        <sz val="12"/>
        <rFont val="宋体"/>
        <charset val="134"/>
      </rPr>
      <t>青年教师公寓</t>
    </r>
    <r>
      <rPr>
        <sz val="12"/>
        <rFont val="Times New Roman"/>
        <charset val="134"/>
      </rPr>
      <t xml:space="preserve">                                 </t>
    </r>
  </si>
  <si>
    <r>
      <rPr>
        <sz val="12"/>
        <color indexed="8"/>
        <rFont val="宋体"/>
        <charset val="134"/>
      </rPr>
      <t>铝合金平开门</t>
    </r>
    <r>
      <rPr>
        <sz val="12"/>
        <color indexed="8"/>
        <rFont val="Times New Roman"/>
        <charset val="134"/>
      </rPr>
      <t>19.56m</t>
    </r>
    <r>
      <rPr>
        <vertAlign val="superscript"/>
        <sz val="12"/>
        <color rgb="FF000000"/>
        <rFont val="Times New Roman"/>
        <charset val="134"/>
      </rPr>
      <t>2</t>
    </r>
  </si>
  <si>
    <t>中区8#青年教师公寓</t>
  </si>
  <si>
    <t>中区会1楼内暖气维修</t>
  </si>
  <si>
    <r>
      <rPr>
        <sz val="12"/>
        <color indexed="8"/>
        <rFont val="Times New Roman"/>
        <charset val="134"/>
      </rPr>
      <t>DN20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1280m</t>
    </r>
  </si>
  <si>
    <t>中区会1楼</t>
  </si>
  <si>
    <r>
      <rPr>
        <sz val="12"/>
        <color indexed="8"/>
        <rFont val="Times New Roman"/>
        <charset val="134"/>
      </rPr>
      <t>DN25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2140m</t>
    </r>
  </si>
  <si>
    <r>
      <rPr>
        <sz val="12"/>
        <color indexed="8"/>
        <rFont val="Times New Roman"/>
        <charset val="134"/>
      </rPr>
      <t>DN32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320m</t>
    </r>
  </si>
  <si>
    <r>
      <rPr>
        <sz val="12"/>
        <color indexed="8"/>
        <rFont val="Times New Roman"/>
        <charset val="134"/>
      </rPr>
      <t>DN40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880m</t>
    </r>
  </si>
  <si>
    <r>
      <rPr>
        <sz val="12"/>
        <color indexed="8"/>
        <rFont val="Times New Roman"/>
        <charset val="134"/>
      </rPr>
      <t>DN50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1100m</t>
    </r>
  </si>
  <si>
    <r>
      <rPr>
        <sz val="12"/>
        <color indexed="8"/>
        <rFont val="Times New Roman"/>
        <charset val="134"/>
      </rPr>
      <t>DN70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120m</t>
    </r>
  </si>
  <si>
    <r>
      <rPr>
        <sz val="12"/>
        <color indexed="8"/>
        <rFont val="Times New Roman"/>
        <charset val="134"/>
      </rPr>
      <t>DN80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120m</t>
    </r>
  </si>
  <si>
    <r>
      <rPr>
        <sz val="12"/>
        <color indexed="8"/>
        <rFont val="Times New Roman"/>
        <charset val="134"/>
      </rPr>
      <t>DN100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168m</t>
    </r>
  </si>
  <si>
    <r>
      <rPr>
        <sz val="12"/>
        <color indexed="8"/>
        <rFont val="Times New Roman"/>
        <charset val="134"/>
      </rPr>
      <t>DN125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480m</t>
    </r>
  </si>
  <si>
    <r>
      <rPr>
        <sz val="12"/>
        <color indexed="8"/>
        <rFont val="Times New Roman"/>
        <charset val="134"/>
      </rPr>
      <t>DN150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390m</t>
    </r>
  </si>
  <si>
    <r>
      <rPr>
        <sz val="12"/>
        <color indexed="8"/>
        <rFont val="Times New Roman"/>
        <charset val="134"/>
      </rPr>
      <t>DN20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326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</si>
  <si>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DN25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378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</si>
  <si>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DN32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38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</si>
  <si>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DN40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36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</si>
  <si>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DN50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34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</si>
  <si>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DN70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</si>
  <si>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DN80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</si>
  <si>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DN100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</si>
  <si>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DN125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</si>
  <si>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DN150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</si>
  <si>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宋体"/>
        <charset val="134"/>
      </rPr>
      <t>铸铁暖气片</t>
    </r>
    <r>
      <rPr>
        <sz val="12"/>
        <color rgb="FF000000"/>
        <rFont val="Times New Roman"/>
        <charset val="134"/>
      </rPr>
      <t>1800</t>
    </r>
    <r>
      <rPr>
        <sz val="12"/>
        <color indexed="8"/>
        <rFont val="宋体"/>
        <charset val="134"/>
      </rPr>
      <t>片</t>
    </r>
  </si>
  <si>
    <r>
      <rPr>
        <sz val="12"/>
        <rFont val="Times New Roman"/>
        <charset val="134"/>
      </rPr>
      <t>6.6Kg/</t>
    </r>
    <r>
      <rPr>
        <sz val="12"/>
        <rFont val="宋体"/>
        <charset val="134"/>
      </rPr>
      <t>片</t>
    </r>
  </si>
  <si>
    <t>总计</t>
  </si>
  <si>
    <r>
      <rPr>
        <sz val="12"/>
        <color indexed="8"/>
        <rFont val="宋体"/>
        <charset val="134"/>
      </rPr>
      <t>折减</t>
    </r>
    <r>
      <rPr>
        <sz val="12"/>
        <color indexed="8"/>
        <rFont val="Times New Roman"/>
        <charset val="134"/>
      </rPr>
      <t>20%</t>
    </r>
    <r>
      <rPr>
        <sz val="12"/>
        <color indexed="8"/>
        <rFont val="宋体"/>
        <charset val="134"/>
      </rPr>
      <t>后</t>
    </r>
  </si>
  <si>
    <r>
      <rPr>
        <sz val="12"/>
        <rFont val="宋体"/>
        <charset val="134"/>
      </rPr>
      <t>合计估价</t>
    </r>
  </si>
  <si>
    <r>
      <rPr>
        <sz val="12"/>
        <rFont val="宋体"/>
        <charset val="134"/>
      </rPr>
      <t>报废原因</t>
    </r>
  </si>
  <si>
    <r>
      <rPr>
        <sz val="12"/>
        <rFont val="Times New Roman"/>
        <charset val="134"/>
      </rPr>
      <t xml:space="preserve">
2022</t>
    </r>
    <r>
      <rPr>
        <sz val="12"/>
        <rFont val="宋体"/>
        <charset val="134"/>
      </rPr>
      <t>年维修项目拆除</t>
    </r>
    <r>
      <rPr>
        <sz val="12"/>
        <rFont val="Times New Roman"/>
        <charset val="134"/>
      </rPr>
      <t xml:space="preserve">
                             </t>
    </r>
    <r>
      <rPr>
        <sz val="12"/>
        <rFont val="宋体"/>
        <charset val="134"/>
      </rPr>
      <t>经手人：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</si>
  <si>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资产所在部门意见</t>
    </r>
  </si>
  <si>
    <r>
      <rPr>
        <sz val="12"/>
        <rFont val="Times New Roman"/>
        <charset val="134"/>
      </rPr>
      <t xml:space="preserve">                              </t>
    </r>
    <r>
      <rPr>
        <sz val="12"/>
        <rFont val="宋体"/>
        <charset val="134"/>
      </rPr>
      <t>负责人：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</si>
  <si>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鉴定小组
意见</t>
    </r>
  </si>
  <si>
    <r>
      <rPr>
        <sz val="12"/>
        <rFont val="宋体"/>
        <charset val="134"/>
      </rPr>
      <t>校资产部门意见</t>
    </r>
  </si>
  <si>
    <r>
      <rPr>
        <sz val="12"/>
        <rFont val="宋体"/>
        <charset val="134"/>
      </rPr>
      <t>校领导意见</t>
    </r>
  </si>
  <si>
    <r>
      <rPr>
        <sz val="12"/>
        <rFont val="宋体"/>
        <charset val="134"/>
      </rPr>
      <t>注：本表一式三份，申请单位一份，校资产部门一份，财务部门一份。</t>
    </r>
  </si>
  <si>
    <r>
      <rPr>
        <sz val="12"/>
        <rFont val="宋体"/>
        <charset val="134"/>
      </rPr>
      <t>制表人：祝玲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</si>
  <si>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石河子大学会泽食府餐厅二楼装饰装修工程总承包</t>
    </r>
  </si>
  <si>
    <r>
      <rPr>
        <sz val="12"/>
        <color indexed="8"/>
        <rFont val="宋体"/>
        <charset val="134"/>
      </rPr>
      <t>矿棉板龙骨带吊筋</t>
    </r>
    <r>
      <rPr>
        <sz val="12"/>
        <color indexed="8"/>
        <rFont val="Times New Roman"/>
        <charset val="134"/>
      </rPr>
      <t>1500m</t>
    </r>
  </si>
  <si>
    <r>
      <rPr>
        <sz val="12"/>
        <rFont val="宋体"/>
        <charset val="134"/>
      </rPr>
      <t>北区</t>
    </r>
    <r>
      <rPr>
        <sz val="12"/>
        <rFont val="Times New Roman"/>
        <charset val="134"/>
      </rPr>
      <t>1#</t>
    </r>
    <r>
      <rPr>
        <sz val="12"/>
        <rFont val="宋体"/>
        <charset val="134"/>
      </rPr>
      <t>青年教师公寓</t>
    </r>
  </si>
  <si>
    <r>
      <rPr>
        <sz val="12"/>
        <color rgb="FF000000"/>
        <rFont val="宋体"/>
        <charset val="134"/>
      </rPr>
      <t>铝合金平开门</t>
    </r>
    <r>
      <rPr>
        <sz val="12"/>
        <color rgb="FF000000"/>
        <rFont val="Times New Roman"/>
        <charset val="134"/>
      </rPr>
      <t>18.35m</t>
    </r>
    <r>
      <rPr>
        <vertAlign val="superscript"/>
        <sz val="12"/>
        <color indexed="8"/>
        <rFont val="宋体"/>
        <charset val="134"/>
      </rPr>
      <t>2</t>
    </r>
  </si>
  <si>
    <t>北区1#青年教师公寓</t>
  </si>
  <si>
    <r>
      <rPr>
        <sz val="12"/>
        <color rgb="FF000000"/>
        <rFont val="宋体"/>
        <charset val="134"/>
      </rPr>
      <t>铝合金推拉窗</t>
    </r>
    <r>
      <rPr>
        <sz val="12"/>
        <color rgb="FF000000"/>
        <rFont val="Times New Roman"/>
        <charset val="134"/>
      </rPr>
      <t>190.68m</t>
    </r>
    <r>
      <rPr>
        <vertAlign val="superscript"/>
        <sz val="12"/>
        <color rgb="FF000000"/>
        <rFont val="Times New Roman"/>
        <charset val="134"/>
      </rPr>
      <t>2</t>
    </r>
  </si>
  <si>
    <r>
      <rPr>
        <sz val="12"/>
        <color indexed="8"/>
        <rFont val="宋体"/>
        <charset val="134"/>
      </rPr>
      <t>原农学院（绿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）维修</t>
    </r>
  </si>
  <si>
    <r>
      <rPr>
        <sz val="12"/>
        <color rgb="FF000000"/>
        <rFont val="宋体"/>
        <charset val="134"/>
      </rPr>
      <t>单框双玻塑钢窗</t>
    </r>
    <r>
      <rPr>
        <sz val="12"/>
        <color rgb="FF000000"/>
        <rFont val="Times New Roman"/>
        <charset val="134"/>
      </rPr>
      <t>808.13m</t>
    </r>
    <r>
      <rPr>
        <vertAlign val="superscript"/>
        <sz val="12"/>
        <color indexed="8"/>
        <rFont val="宋体"/>
        <charset val="134"/>
      </rPr>
      <t>2</t>
    </r>
  </si>
  <si>
    <t>北区绿1西附楼</t>
  </si>
  <si>
    <r>
      <rPr>
        <sz val="12"/>
        <color rgb="FF000000"/>
        <rFont val="宋体"/>
        <charset val="134"/>
      </rPr>
      <t>铝合金隔断</t>
    </r>
    <r>
      <rPr>
        <sz val="12"/>
        <color rgb="FF000000"/>
        <rFont val="Times New Roman"/>
        <charset val="134"/>
      </rPr>
      <t>200.85m</t>
    </r>
    <r>
      <rPr>
        <vertAlign val="superscript"/>
        <sz val="12"/>
        <color rgb="FF000000"/>
        <rFont val="宋体"/>
        <charset val="134"/>
      </rPr>
      <t>2</t>
    </r>
  </si>
  <si>
    <t>石河子大学中区运动场改造工程（附件3）</t>
  </si>
  <si>
    <r>
      <rPr>
        <sz val="12"/>
        <rFont val="宋体"/>
        <charset val="134"/>
      </rPr>
      <t>制表人：祝玲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日</t>
    </r>
  </si>
  <si>
    <r>
      <rPr>
        <sz val="12"/>
        <color rgb="FF000000"/>
        <rFont val="宋体"/>
        <charset val="134"/>
      </rPr>
      <t xml:space="preserve">重量
</t>
    </r>
    <r>
      <rPr>
        <sz val="12"/>
        <color rgb="FF000000"/>
        <rFont val="Times New Roman"/>
        <charset val="134"/>
      </rPr>
      <t>Kg</t>
    </r>
  </si>
  <si>
    <t>维修拆除的</t>
  </si>
  <si>
    <r>
      <rPr>
        <sz val="12"/>
        <color rgb="FF000000"/>
        <rFont val="宋体"/>
        <charset val="134"/>
      </rPr>
      <t>钢管</t>
    </r>
    <r>
      <rPr>
        <sz val="12"/>
        <color rgb="FF000000"/>
        <rFont val="Times New Roman"/>
        <charset val="134"/>
      </rPr>
      <t>DN50</t>
    </r>
  </si>
  <si>
    <t>1100m</t>
  </si>
  <si>
    <t>5.17Kg/m</t>
  </si>
  <si>
    <t>中区运动场</t>
  </si>
  <si>
    <r>
      <rPr>
        <sz val="12"/>
        <color rgb="FF000000"/>
        <rFont val="宋体"/>
        <charset val="134"/>
      </rPr>
      <t>钢管</t>
    </r>
    <r>
      <rPr>
        <sz val="12"/>
        <color rgb="FF000000"/>
        <rFont val="Times New Roman"/>
        <charset val="134"/>
      </rPr>
      <t xml:space="preserve">DN25 </t>
    </r>
  </si>
  <si>
    <t>1360m</t>
  </si>
  <si>
    <t>2.57Kg/m</t>
  </si>
  <si>
    <r>
      <rPr>
        <sz val="12"/>
        <color rgb="FF000000"/>
        <rFont val="宋体"/>
        <charset val="134"/>
      </rPr>
      <t>钢管</t>
    </r>
    <r>
      <rPr>
        <sz val="12"/>
        <color rgb="FF000000"/>
        <rFont val="Times New Roman"/>
        <charset val="134"/>
      </rPr>
      <t>DN20</t>
    </r>
  </si>
  <si>
    <t>980m</t>
  </si>
  <si>
    <t>1.73Kg/m</t>
  </si>
  <si>
    <t>钢窗</t>
  </si>
  <si>
    <t>320m2</t>
  </si>
  <si>
    <t>18Kg/m2</t>
  </si>
  <si>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维修项目拆除</t>
    </r>
    <r>
      <rPr>
        <sz val="12"/>
        <rFont val="Times New Roman"/>
        <charset val="134"/>
      </rPr>
      <t xml:space="preserve">
                             </t>
    </r>
    <r>
      <rPr>
        <sz val="12"/>
        <rFont val="宋体"/>
        <charset val="134"/>
      </rPr>
      <t>经手人：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</si>
</sst>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22"/>
      <color rgb="FF000000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22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color rgb="FF000000"/>
      <name val="宋体"/>
      <charset val="134"/>
    </font>
    <font>
      <vertAlign val="superscript"/>
      <sz val="12"/>
      <color rgb="FF000000"/>
      <name val="Times New Roman"/>
      <charset val="134"/>
    </font>
    <font>
      <vertAlign val="super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176" fontId="4" fillId="0" borderId="5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zoomScale="85" zoomScaleNormal="85" topLeftCell="A19" workbookViewId="0">
      <selection activeCell="F5" sqref="F5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7" width="10.775" customWidth="1"/>
    <col min="8" max="8" width="12.1083333333333" customWidth="1"/>
    <col min="9" max="9" width="18.3333333333333" customWidth="1"/>
    <col min="10" max="10" width="14.8833333333333" customWidth="1"/>
  </cols>
  <sheetData>
    <row r="1" ht="30" customHeight="1" spans="1:10">
      <c r="A1" s="28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/>
      <c r="B2" s="5" t="s">
        <v>1</v>
      </c>
      <c r="C2" s="5"/>
      <c r="D2" s="7" t="s">
        <v>2</v>
      </c>
      <c r="E2" s="7"/>
      <c r="F2" s="7"/>
      <c r="G2" s="7"/>
      <c r="H2" s="7"/>
      <c r="I2" s="5" t="s">
        <v>3</v>
      </c>
      <c r="J2" s="5"/>
    </row>
    <row r="3" ht="33.6" customHeight="1" spans="1:10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8" t="s">
        <v>12</v>
      </c>
      <c r="J3" s="8" t="s">
        <v>13</v>
      </c>
    </row>
    <row r="4" s="1" customFormat="1" ht="30" customHeight="1" spans="1:12">
      <c r="A4" s="8">
        <v>1</v>
      </c>
      <c r="B4" s="8"/>
      <c r="C4" s="30" t="s">
        <v>14</v>
      </c>
      <c r="D4" s="13" t="s">
        <v>15</v>
      </c>
      <c r="E4" s="13">
        <v>80</v>
      </c>
      <c r="F4" s="8">
        <v>1.33</v>
      </c>
      <c r="G4" s="8">
        <v>2.4</v>
      </c>
      <c r="H4" s="16">
        <f>E4*F4*G4</f>
        <v>255.36</v>
      </c>
      <c r="I4" s="20" t="s">
        <v>16</v>
      </c>
      <c r="J4" s="8" t="s">
        <v>17</v>
      </c>
      <c r="K4" s="5"/>
      <c r="L4" s="5"/>
    </row>
    <row r="5" s="1" customFormat="1" ht="30" customHeight="1" spans="1:10">
      <c r="A5" s="8">
        <v>2</v>
      </c>
      <c r="B5" s="8"/>
      <c r="C5" s="14"/>
      <c r="D5" s="13" t="s">
        <v>18</v>
      </c>
      <c r="E5" s="13">
        <v>100</v>
      </c>
      <c r="F5" s="8">
        <v>2.57</v>
      </c>
      <c r="G5" s="8">
        <v>2.4</v>
      </c>
      <c r="H5" s="16">
        <f t="shared" ref="H5:H9" si="0">E5*F5*G5</f>
        <v>616.8</v>
      </c>
      <c r="I5" s="20" t="s">
        <v>16</v>
      </c>
      <c r="J5" s="8" t="s">
        <v>17</v>
      </c>
    </row>
    <row r="6" s="1" customFormat="1" ht="30" customHeight="1" spans="1:10">
      <c r="A6" s="8">
        <v>3</v>
      </c>
      <c r="B6" s="8"/>
      <c r="C6" s="14"/>
      <c r="D6" s="13" t="s">
        <v>19</v>
      </c>
      <c r="E6" s="13">
        <v>40</v>
      </c>
      <c r="F6" s="8">
        <v>3.32</v>
      </c>
      <c r="G6" s="8">
        <v>2.4</v>
      </c>
      <c r="H6" s="16">
        <f t="shared" si="0"/>
        <v>318.72</v>
      </c>
      <c r="I6" s="20" t="s">
        <v>16</v>
      </c>
      <c r="J6" s="8" t="s">
        <v>17</v>
      </c>
    </row>
    <row r="7" s="1" customFormat="1" ht="30" customHeight="1" spans="1:10">
      <c r="A7" s="8">
        <v>4</v>
      </c>
      <c r="B7" s="8"/>
      <c r="C7" s="14"/>
      <c r="D7" s="13" t="s">
        <v>20</v>
      </c>
      <c r="E7" s="13">
        <v>185</v>
      </c>
      <c r="F7" s="8">
        <v>5.17</v>
      </c>
      <c r="G7" s="8">
        <v>2.4</v>
      </c>
      <c r="H7" s="16">
        <f t="shared" si="0"/>
        <v>2295.48</v>
      </c>
      <c r="I7" s="20" t="s">
        <v>16</v>
      </c>
      <c r="J7" s="8" t="s">
        <v>17</v>
      </c>
    </row>
    <row r="8" s="1" customFormat="1" ht="30" customHeight="1" spans="1:10">
      <c r="A8" s="8">
        <v>5</v>
      </c>
      <c r="B8" s="8"/>
      <c r="C8" s="14"/>
      <c r="D8" s="13" t="s">
        <v>21</v>
      </c>
      <c r="E8" s="13">
        <v>205</v>
      </c>
      <c r="F8" s="8">
        <v>7.04</v>
      </c>
      <c r="G8" s="8">
        <v>2.4</v>
      </c>
      <c r="H8" s="16">
        <f t="shared" si="0"/>
        <v>3463.68</v>
      </c>
      <c r="I8" s="20" t="s">
        <v>16</v>
      </c>
      <c r="J8" s="8" t="s">
        <v>17</v>
      </c>
    </row>
    <row r="9" s="1" customFormat="1" ht="30" customHeight="1" spans="1:10">
      <c r="A9" s="8">
        <v>6</v>
      </c>
      <c r="B9" s="8"/>
      <c r="C9" s="31"/>
      <c r="D9" s="13" t="s">
        <v>22</v>
      </c>
      <c r="E9" s="13">
        <v>345</v>
      </c>
      <c r="F9" s="8">
        <v>11.5</v>
      </c>
      <c r="G9" s="8">
        <v>2.4</v>
      </c>
      <c r="H9" s="16">
        <f t="shared" si="0"/>
        <v>9522</v>
      </c>
      <c r="I9" s="20" t="s">
        <v>16</v>
      </c>
      <c r="J9" s="8" t="s">
        <v>17</v>
      </c>
    </row>
    <row r="10" s="1" customFormat="1" ht="34.95" customHeight="1" spans="1:10">
      <c r="A10" s="8">
        <v>13</v>
      </c>
      <c r="B10" s="8"/>
      <c r="C10" s="30" t="s">
        <v>23</v>
      </c>
      <c r="D10" s="13" t="s">
        <v>24</v>
      </c>
      <c r="E10" s="13">
        <v>240</v>
      </c>
      <c r="F10" s="16"/>
      <c r="G10" s="8"/>
      <c r="H10" s="16"/>
      <c r="I10" s="32" t="s">
        <v>25</v>
      </c>
      <c r="J10" s="8" t="s">
        <v>17</v>
      </c>
    </row>
    <row r="11" s="1" customFormat="1" ht="34.95" customHeight="1" spans="1:10">
      <c r="A11" s="8">
        <v>14</v>
      </c>
      <c r="B11" s="8"/>
      <c r="C11" s="31"/>
      <c r="D11" s="13" t="s">
        <v>26</v>
      </c>
      <c r="E11" s="13">
        <v>4100</v>
      </c>
      <c r="F11" s="16"/>
      <c r="G11" s="8"/>
      <c r="H11" s="16"/>
      <c r="I11" s="36"/>
      <c r="J11" s="8" t="s">
        <v>17</v>
      </c>
    </row>
    <row r="12" s="1" customFormat="1" ht="34.95" customHeight="1" spans="1:10">
      <c r="A12" s="8">
        <v>16</v>
      </c>
      <c r="B12" s="8"/>
      <c r="C12" s="20" t="s">
        <v>27</v>
      </c>
      <c r="D12" s="15" t="s">
        <v>28</v>
      </c>
      <c r="E12" s="29">
        <v>15.51</v>
      </c>
      <c r="F12" s="8">
        <v>11</v>
      </c>
      <c r="G12" s="8">
        <v>13</v>
      </c>
      <c r="H12" s="16">
        <f t="shared" ref="H12:H13" si="1">G12*F12*E12</f>
        <v>2217.93</v>
      </c>
      <c r="I12" s="29" t="s">
        <v>29</v>
      </c>
      <c r="J12" s="9" t="s">
        <v>30</v>
      </c>
    </row>
    <row r="13" s="1" customFormat="1" ht="34.95" customHeight="1" spans="1:10">
      <c r="A13" s="8">
        <v>17</v>
      </c>
      <c r="B13" s="8"/>
      <c r="C13" s="20" t="s">
        <v>31</v>
      </c>
      <c r="D13" s="15" t="s">
        <v>32</v>
      </c>
      <c r="E13" s="29">
        <v>19.56</v>
      </c>
      <c r="F13" s="8">
        <v>11</v>
      </c>
      <c r="G13" s="8">
        <v>13</v>
      </c>
      <c r="H13" s="16">
        <f t="shared" si="1"/>
        <v>2797.08</v>
      </c>
      <c r="I13" s="29" t="s">
        <v>33</v>
      </c>
      <c r="J13" s="9" t="s">
        <v>30</v>
      </c>
    </row>
    <row r="14" s="1" customFormat="1" ht="30" customHeight="1" spans="1:10">
      <c r="A14" s="8">
        <v>18</v>
      </c>
      <c r="B14" s="8"/>
      <c r="C14" s="11" t="s">
        <v>34</v>
      </c>
      <c r="D14" s="26" t="s">
        <v>35</v>
      </c>
      <c r="E14" s="26">
        <v>1280</v>
      </c>
      <c r="F14" s="8">
        <v>1.73</v>
      </c>
      <c r="G14" s="8">
        <v>2.4</v>
      </c>
      <c r="H14" s="16">
        <f>E14*F14*G14</f>
        <v>5314.56</v>
      </c>
      <c r="I14" s="9" t="s">
        <v>36</v>
      </c>
      <c r="J14" s="9" t="s">
        <v>30</v>
      </c>
    </row>
    <row r="15" ht="30" customHeight="1" spans="1:10">
      <c r="A15" s="8">
        <v>19</v>
      </c>
      <c r="B15" s="8"/>
      <c r="C15" s="33"/>
      <c r="D15" s="26" t="s">
        <v>37</v>
      </c>
      <c r="E15" s="26">
        <v>2140</v>
      </c>
      <c r="F15" s="8">
        <v>2.57</v>
      </c>
      <c r="G15" s="8">
        <v>2.4</v>
      </c>
      <c r="H15" s="16">
        <f t="shared" ref="H15:H33" si="2">E15*F15*G15</f>
        <v>13199.52</v>
      </c>
      <c r="I15" s="9" t="s">
        <v>36</v>
      </c>
      <c r="J15" s="9" t="s">
        <v>30</v>
      </c>
    </row>
    <row r="16" ht="30" customHeight="1" spans="1:10">
      <c r="A16" s="8">
        <v>20</v>
      </c>
      <c r="B16" s="8"/>
      <c r="C16" s="33"/>
      <c r="D16" s="26" t="s">
        <v>38</v>
      </c>
      <c r="E16" s="26">
        <v>320</v>
      </c>
      <c r="F16" s="8">
        <v>3.32</v>
      </c>
      <c r="G16" s="8">
        <v>2.4</v>
      </c>
      <c r="H16" s="16">
        <f t="shared" si="2"/>
        <v>2549.76</v>
      </c>
      <c r="I16" s="9" t="s">
        <v>36</v>
      </c>
      <c r="J16" s="9" t="s">
        <v>30</v>
      </c>
    </row>
    <row r="17" ht="30" customHeight="1" spans="1:10">
      <c r="A17" s="8">
        <v>21</v>
      </c>
      <c r="B17" s="8"/>
      <c r="C17" s="33"/>
      <c r="D17" s="26" t="s">
        <v>39</v>
      </c>
      <c r="E17" s="26">
        <v>880</v>
      </c>
      <c r="F17" s="8">
        <v>4.07</v>
      </c>
      <c r="G17" s="8">
        <v>2.4</v>
      </c>
      <c r="H17" s="16">
        <f t="shared" si="2"/>
        <v>8595.84</v>
      </c>
      <c r="I17" s="9" t="s">
        <v>36</v>
      </c>
      <c r="J17" s="9" t="s">
        <v>30</v>
      </c>
    </row>
    <row r="18" ht="30" customHeight="1" spans="1:10">
      <c r="A18" s="8">
        <v>22</v>
      </c>
      <c r="B18" s="8"/>
      <c r="C18" s="33"/>
      <c r="D18" s="26" t="s">
        <v>40</v>
      </c>
      <c r="E18" s="26">
        <v>1100</v>
      </c>
      <c r="F18" s="8">
        <v>5.17</v>
      </c>
      <c r="G18" s="8">
        <v>2.4</v>
      </c>
      <c r="H18" s="16">
        <f t="shared" si="2"/>
        <v>13648.8</v>
      </c>
      <c r="I18" s="9" t="s">
        <v>36</v>
      </c>
      <c r="J18" s="9" t="s">
        <v>30</v>
      </c>
    </row>
    <row r="19" ht="30" customHeight="1" spans="1:10">
      <c r="A19" s="8">
        <v>23</v>
      </c>
      <c r="B19" s="8"/>
      <c r="C19" s="33"/>
      <c r="D19" s="26" t="s">
        <v>41</v>
      </c>
      <c r="E19" s="26">
        <v>120</v>
      </c>
      <c r="F19" s="8">
        <v>7.04</v>
      </c>
      <c r="G19" s="8">
        <v>2.4</v>
      </c>
      <c r="H19" s="16">
        <f t="shared" si="2"/>
        <v>2027.52</v>
      </c>
      <c r="I19" s="9" t="s">
        <v>36</v>
      </c>
      <c r="J19" s="9" t="s">
        <v>30</v>
      </c>
    </row>
    <row r="20" ht="30" customHeight="1" spans="1:10">
      <c r="A20" s="8">
        <v>24</v>
      </c>
      <c r="B20" s="8"/>
      <c r="C20" s="33"/>
      <c r="D20" s="26" t="s">
        <v>42</v>
      </c>
      <c r="E20" s="26">
        <v>120</v>
      </c>
      <c r="F20" s="8">
        <v>8.84</v>
      </c>
      <c r="G20" s="8">
        <v>2.4</v>
      </c>
      <c r="H20" s="16">
        <f t="shared" si="2"/>
        <v>2545.92</v>
      </c>
      <c r="I20" s="9" t="s">
        <v>36</v>
      </c>
      <c r="J20" s="9" t="s">
        <v>30</v>
      </c>
    </row>
    <row r="21" ht="30" customHeight="1" spans="1:10">
      <c r="A21" s="8">
        <v>25</v>
      </c>
      <c r="B21" s="8"/>
      <c r="C21" s="33"/>
      <c r="D21" s="26" t="s">
        <v>43</v>
      </c>
      <c r="E21" s="26">
        <v>168</v>
      </c>
      <c r="F21" s="8">
        <v>11.5</v>
      </c>
      <c r="G21" s="8">
        <v>2.4</v>
      </c>
      <c r="H21" s="16">
        <f t="shared" si="2"/>
        <v>4636.8</v>
      </c>
      <c r="I21" s="9" t="s">
        <v>36</v>
      </c>
      <c r="J21" s="9" t="s">
        <v>30</v>
      </c>
    </row>
    <row r="22" ht="30" customHeight="1" spans="1:10">
      <c r="A22" s="8">
        <v>26</v>
      </c>
      <c r="B22" s="8"/>
      <c r="C22" s="33"/>
      <c r="D22" s="26" t="s">
        <v>44</v>
      </c>
      <c r="E22" s="26">
        <v>480</v>
      </c>
      <c r="F22" s="8">
        <v>15.94</v>
      </c>
      <c r="G22" s="8">
        <v>2.4</v>
      </c>
      <c r="H22" s="16">
        <f t="shared" si="2"/>
        <v>18362.88</v>
      </c>
      <c r="I22" s="9" t="s">
        <v>36</v>
      </c>
      <c r="J22" s="9" t="s">
        <v>30</v>
      </c>
    </row>
    <row r="23" ht="30" customHeight="1" spans="1:10">
      <c r="A23" s="8">
        <v>27</v>
      </c>
      <c r="B23" s="8"/>
      <c r="C23" s="33"/>
      <c r="D23" s="26" t="s">
        <v>45</v>
      </c>
      <c r="E23" s="26">
        <v>390</v>
      </c>
      <c r="F23" s="8">
        <v>18.88</v>
      </c>
      <c r="G23" s="8">
        <v>2.4</v>
      </c>
      <c r="H23" s="16">
        <f t="shared" si="2"/>
        <v>17671.68</v>
      </c>
      <c r="I23" s="9" t="s">
        <v>36</v>
      </c>
      <c r="J23" s="9" t="s">
        <v>30</v>
      </c>
    </row>
    <row r="24" ht="30" customHeight="1" spans="1:10">
      <c r="A24" s="8">
        <v>28</v>
      </c>
      <c r="B24" s="8"/>
      <c r="C24" s="33"/>
      <c r="D24" s="26" t="s">
        <v>46</v>
      </c>
      <c r="E24" s="26">
        <v>326</v>
      </c>
      <c r="F24" s="8">
        <v>4</v>
      </c>
      <c r="G24" s="8">
        <v>2.4</v>
      </c>
      <c r="H24" s="16">
        <f t="shared" si="2"/>
        <v>3129.6</v>
      </c>
      <c r="I24" s="9" t="s">
        <v>36</v>
      </c>
      <c r="J24" s="9" t="s">
        <v>30</v>
      </c>
    </row>
    <row r="25" ht="30" customHeight="1" spans="1:10">
      <c r="A25" s="8">
        <v>29</v>
      </c>
      <c r="B25" s="8"/>
      <c r="C25" s="33"/>
      <c r="D25" s="26" t="s">
        <v>47</v>
      </c>
      <c r="E25" s="26">
        <v>378</v>
      </c>
      <c r="F25" s="8">
        <v>4.5</v>
      </c>
      <c r="G25" s="8">
        <v>2.4</v>
      </c>
      <c r="H25" s="16">
        <f t="shared" si="2"/>
        <v>4082.4</v>
      </c>
      <c r="I25" s="9" t="s">
        <v>36</v>
      </c>
      <c r="J25" s="9" t="s">
        <v>30</v>
      </c>
    </row>
    <row r="26" ht="30" customHeight="1" spans="1:10">
      <c r="A26" s="8">
        <v>30</v>
      </c>
      <c r="B26" s="8"/>
      <c r="C26" s="33"/>
      <c r="D26" s="26" t="s">
        <v>48</v>
      </c>
      <c r="E26" s="26">
        <v>38</v>
      </c>
      <c r="F26" s="8">
        <v>7</v>
      </c>
      <c r="G26" s="8">
        <v>2.4</v>
      </c>
      <c r="H26" s="16">
        <f t="shared" si="2"/>
        <v>638.4</v>
      </c>
      <c r="I26" s="9" t="s">
        <v>36</v>
      </c>
      <c r="J26" s="9" t="s">
        <v>30</v>
      </c>
    </row>
    <row r="27" ht="30" customHeight="1" spans="1:10">
      <c r="A27" s="8">
        <v>31</v>
      </c>
      <c r="B27" s="8"/>
      <c r="C27" s="33"/>
      <c r="D27" s="26" t="s">
        <v>49</v>
      </c>
      <c r="E27" s="26">
        <v>36</v>
      </c>
      <c r="F27" s="8">
        <v>9</v>
      </c>
      <c r="G27" s="8">
        <v>2.4</v>
      </c>
      <c r="H27" s="16">
        <f t="shared" si="2"/>
        <v>777.6</v>
      </c>
      <c r="I27" s="9" t="s">
        <v>36</v>
      </c>
      <c r="J27" s="9" t="s">
        <v>30</v>
      </c>
    </row>
    <row r="28" ht="30" customHeight="1" spans="1:10">
      <c r="A28" s="8">
        <v>32</v>
      </c>
      <c r="B28" s="8"/>
      <c r="C28" s="33"/>
      <c r="D28" s="26" t="s">
        <v>50</v>
      </c>
      <c r="E28" s="26">
        <v>34</v>
      </c>
      <c r="F28" s="8">
        <v>11</v>
      </c>
      <c r="G28" s="8">
        <v>2.4</v>
      </c>
      <c r="H28" s="16">
        <f t="shared" si="2"/>
        <v>897.6</v>
      </c>
      <c r="I28" s="9" t="s">
        <v>36</v>
      </c>
      <c r="J28" s="9" t="s">
        <v>30</v>
      </c>
    </row>
    <row r="29" ht="30" customHeight="1" spans="1:10">
      <c r="A29" s="8">
        <v>33</v>
      </c>
      <c r="B29" s="8"/>
      <c r="C29" s="33"/>
      <c r="D29" s="26" t="s">
        <v>51</v>
      </c>
      <c r="E29" s="26">
        <v>10</v>
      </c>
      <c r="F29" s="8">
        <v>11.6</v>
      </c>
      <c r="G29" s="8">
        <v>2.4</v>
      </c>
      <c r="H29" s="16">
        <f t="shared" si="2"/>
        <v>278.4</v>
      </c>
      <c r="I29" s="9" t="s">
        <v>36</v>
      </c>
      <c r="J29" s="9" t="s">
        <v>30</v>
      </c>
    </row>
    <row r="30" ht="30" customHeight="1" spans="1:10">
      <c r="A30" s="8">
        <v>34</v>
      </c>
      <c r="B30" s="8"/>
      <c r="C30" s="33"/>
      <c r="D30" s="26" t="s">
        <v>52</v>
      </c>
      <c r="E30" s="26">
        <v>12</v>
      </c>
      <c r="F30" s="8">
        <v>23</v>
      </c>
      <c r="G30" s="8">
        <v>2.4</v>
      </c>
      <c r="H30" s="16">
        <f t="shared" si="2"/>
        <v>662.4</v>
      </c>
      <c r="I30" s="9" t="s">
        <v>36</v>
      </c>
      <c r="J30" s="9" t="s">
        <v>30</v>
      </c>
    </row>
    <row r="31" ht="30" customHeight="1" spans="1:10">
      <c r="A31" s="8">
        <v>35</v>
      </c>
      <c r="B31" s="8"/>
      <c r="C31" s="33"/>
      <c r="D31" s="26" t="s">
        <v>53</v>
      </c>
      <c r="E31" s="26">
        <v>12</v>
      </c>
      <c r="F31" s="8">
        <v>32</v>
      </c>
      <c r="G31" s="8">
        <v>2.4</v>
      </c>
      <c r="H31" s="16">
        <f t="shared" si="2"/>
        <v>921.6</v>
      </c>
      <c r="I31" s="9" t="s">
        <v>36</v>
      </c>
      <c r="J31" s="9" t="s">
        <v>30</v>
      </c>
    </row>
    <row r="32" ht="30" customHeight="1" spans="1:10">
      <c r="A32" s="8">
        <v>36</v>
      </c>
      <c r="B32" s="8"/>
      <c r="C32" s="33"/>
      <c r="D32" s="26" t="s">
        <v>54</v>
      </c>
      <c r="E32" s="26">
        <v>2</v>
      </c>
      <c r="F32" s="8">
        <v>57</v>
      </c>
      <c r="G32" s="8">
        <v>2.4</v>
      </c>
      <c r="H32" s="16">
        <f t="shared" si="2"/>
        <v>273.6</v>
      </c>
      <c r="I32" s="9" t="s">
        <v>36</v>
      </c>
      <c r="J32" s="9" t="s">
        <v>30</v>
      </c>
    </row>
    <row r="33" ht="30" customHeight="1" spans="1:10">
      <c r="A33" s="8">
        <v>37</v>
      </c>
      <c r="B33" s="8"/>
      <c r="C33" s="33"/>
      <c r="D33" s="26" t="s">
        <v>55</v>
      </c>
      <c r="E33" s="26">
        <v>2</v>
      </c>
      <c r="F33" s="8">
        <v>70</v>
      </c>
      <c r="G33" s="8">
        <v>2.4</v>
      </c>
      <c r="H33" s="16">
        <f t="shared" si="2"/>
        <v>336</v>
      </c>
      <c r="I33" s="9" t="s">
        <v>36</v>
      </c>
      <c r="J33" s="9" t="s">
        <v>30</v>
      </c>
    </row>
    <row r="34" ht="30" customHeight="1" spans="1:10">
      <c r="A34" s="8">
        <v>38</v>
      </c>
      <c r="B34" s="8"/>
      <c r="C34" s="34"/>
      <c r="D34" s="35" t="s">
        <v>56</v>
      </c>
      <c r="E34" s="26">
        <v>1800</v>
      </c>
      <c r="F34" s="16" t="s">
        <v>57</v>
      </c>
      <c r="G34" s="8">
        <v>2.4</v>
      </c>
      <c r="H34" s="16">
        <v>28512</v>
      </c>
      <c r="I34" s="9" t="s">
        <v>36</v>
      </c>
      <c r="J34" s="9" t="s">
        <v>30</v>
      </c>
    </row>
    <row r="35" ht="30" customHeight="1" spans="1:10">
      <c r="A35" s="17" t="s">
        <v>58</v>
      </c>
      <c r="B35" s="18"/>
      <c r="C35" s="18"/>
      <c r="D35" s="18"/>
      <c r="E35" s="18"/>
      <c r="F35" s="18"/>
      <c r="G35" s="19"/>
      <c r="H35" s="25">
        <f>SUM(H4:H34)</f>
        <v>150549.93</v>
      </c>
      <c r="I35" s="26" t="s">
        <v>59</v>
      </c>
      <c r="J35" s="27">
        <f>H35*0.8</f>
        <v>120439.944</v>
      </c>
    </row>
    <row r="36" ht="79.95" customHeight="1" spans="1:10">
      <c r="A36" s="8" t="s">
        <v>60</v>
      </c>
      <c r="B36" s="8"/>
      <c r="C36" s="8"/>
      <c r="D36" s="8"/>
      <c r="E36" s="8"/>
      <c r="F36" s="8"/>
      <c r="G36" s="8"/>
      <c r="H36" s="8"/>
      <c r="I36" s="8"/>
      <c r="J36" s="8"/>
    </row>
    <row r="37" ht="79.95" customHeight="1" spans="1:10">
      <c r="A37" s="20" t="s">
        <v>61</v>
      </c>
      <c r="B37" s="20"/>
      <c r="C37" s="21" t="s">
        <v>62</v>
      </c>
      <c r="D37" s="21"/>
      <c r="E37" s="21"/>
      <c r="F37" s="21"/>
      <c r="G37" s="21"/>
      <c r="H37" s="21"/>
      <c r="I37" s="21"/>
      <c r="J37" s="21"/>
    </row>
    <row r="38" ht="79.95" customHeight="1" spans="1:10">
      <c r="A38" s="20" t="s">
        <v>63</v>
      </c>
      <c r="B38" s="20"/>
      <c r="C38" s="22" t="s">
        <v>64</v>
      </c>
      <c r="D38" s="22"/>
      <c r="E38" s="22"/>
      <c r="F38" s="22"/>
      <c r="G38" s="22"/>
      <c r="H38" s="22"/>
      <c r="I38" s="22"/>
      <c r="J38" s="22"/>
    </row>
    <row r="39" ht="79.95" customHeight="1" spans="1:10">
      <c r="A39" s="20" t="s">
        <v>65</v>
      </c>
      <c r="B39" s="20"/>
      <c r="C39" s="22" t="s">
        <v>64</v>
      </c>
      <c r="D39" s="22"/>
      <c r="E39" s="22"/>
      <c r="F39" s="22"/>
      <c r="G39" s="22"/>
      <c r="H39" s="22"/>
      <c r="I39" s="22"/>
      <c r="J39" s="22"/>
    </row>
    <row r="40" ht="79.95" customHeight="1" spans="1:10">
      <c r="A40" s="20" t="s">
        <v>66</v>
      </c>
      <c r="B40" s="20"/>
      <c r="C40" s="22" t="s">
        <v>64</v>
      </c>
      <c r="D40" s="22"/>
      <c r="E40" s="22"/>
      <c r="F40" s="22"/>
      <c r="G40" s="22"/>
      <c r="H40" s="22"/>
      <c r="I40" s="22"/>
      <c r="J40" s="22"/>
    </row>
    <row r="41" ht="79.95" customHeight="1" spans="1:10">
      <c r="A41" s="20" t="s">
        <v>67</v>
      </c>
      <c r="B41" s="20"/>
      <c r="C41" s="22" t="s">
        <v>64</v>
      </c>
      <c r="D41" s="22"/>
      <c r="E41" s="22"/>
      <c r="F41" s="22"/>
      <c r="G41" s="22"/>
      <c r="H41" s="22"/>
      <c r="I41" s="22"/>
      <c r="J41" s="22"/>
    </row>
    <row r="42" spans="1:10">
      <c r="A42" s="23" t="s">
        <v>68</v>
      </c>
      <c r="B42" s="23"/>
      <c r="C42" s="23"/>
      <c r="D42" s="23"/>
      <c r="E42" s="23"/>
      <c r="F42" s="23"/>
      <c r="G42" s="23"/>
      <c r="H42" s="23"/>
      <c r="I42" s="23"/>
      <c r="J42" s="23"/>
    </row>
  </sheetData>
  <mergeCells count="22">
    <mergeCell ref="A1:J1"/>
    <mergeCell ref="B2:C2"/>
    <mergeCell ref="D2:H2"/>
    <mergeCell ref="I2:J2"/>
    <mergeCell ref="A35:G35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A41:B41"/>
    <mergeCell ref="C41:J41"/>
    <mergeCell ref="A42:J42"/>
    <mergeCell ref="C4:C9"/>
    <mergeCell ref="C10:C11"/>
    <mergeCell ref="C14:C34"/>
    <mergeCell ref="I10:I11"/>
  </mergeCells>
  <pageMargins left="0.708661417322835" right="0.708661417322835" top="0.354330708661417" bottom="0.354330708661417" header="0.31496062992126" footer="0.31496062992126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85" zoomScaleNormal="85" workbookViewId="0">
      <selection activeCell="H4" sqref="H4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8" width="10.775" customWidth="1"/>
    <col min="9" max="9" width="18.3333333333333" customWidth="1"/>
    <col min="10" max="10" width="14.8833333333333" customWidth="1"/>
  </cols>
  <sheetData>
    <row r="1" ht="30" customHeight="1" spans="1:10">
      <c r="A1" s="28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/>
      <c r="B2" s="5" t="s">
        <v>1</v>
      </c>
      <c r="C2" s="5"/>
      <c r="D2" s="7" t="s">
        <v>69</v>
      </c>
      <c r="E2" s="7"/>
      <c r="F2" s="7"/>
      <c r="G2" s="7"/>
      <c r="H2" s="7"/>
      <c r="I2" s="5" t="s">
        <v>3</v>
      </c>
      <c r="J2" s="5"/>
    </row>
    <row r="3" ht="33.6" customHeight="1" spans="1:10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8" t="s">
        <v>12</v>
      </c>
      <c r="J3" s="8" t="s">
        <v>13</v>
      </c>
    </row>
    <row r="4" s="1" customFormat="1" ht="45" customHeight="1" spans="1:10">
      <c r="A4" s="8">
        <v>1</v>
      </c>
      <c r="B4" s="8"/>
      <c r="C4" s="20" t="s">
        <v>70</v>
      </c>
      <c r="D4" s="29" t="s">
        <v>71</v>
      </c>
      <c r="E4" s="29">
        <v>1500</v>
      </c>
      <c r="F4" s="8">
        <v>4</v>
      </c>
      <c r="G4" s="8">
        <v>2.4</v>
      </c>
      <c r="H4" s="16">
        <f>G4*F4*E4</f>
        <v>14400</v>
      </c>
      <c r="I4" s="20" t="s">
        <v>72</v>
      </c>
      <c r="J4" s="8" t="s">
        <v>17</v>
      </c>
    </row>
    <row r="5" s="1" customFormat="1" ht="34.95" customHeight="1" spans="1:10">
      <c r="A5" s="8">
        <v>2</v>
      </c>
      <c r="B5" s="8"/>
      <c r="C5" s="30" t="s">
        <v>72</v>
      </c>
      <c r="D5" s="15" t="s">
        <v>73</v>
      </c>
      <c r="E5" s="29">
        <v>18.35</v>
      </c>
      <c r="F5" s="8">
        <v>11</v>
      </c>
      <c r="G5" s="8">
        <v>13</v>
      </c>
      <c r="H5" s="16">
        <f t="shared" ref="H5:H8" si="0">G5*F5*E5</f>
        <v>2624.05</v>
      </c>
      <c r="I5" s="29" t="s">
        <v>74</v>
      </c>
      <c r="J5" s="9" t="s">
        <v>30</v>
      </c>
    </row>
    <row r="6" s="1" customFormat="1" ht="34.95" customHeight="1" spans="1:10">
      <c r="A6" s="8">
        <v>3</v>
      </c>
      <c r="B6" s="8"/>
      <c r="C6" s="31"/>
      <c r="D6" s="15" t="s">
        <v>75</v>
      </c>
      <c r="E6" s="29">
        <v>190.68</v>
      </c>
      <c r="F6" s="8">
        <v>8.2</v>
      </c>
      <c r="G6" s="8">
        <v>13</v>
      </c>
      <c r="H6" s="16">
        <f t="shared" si="0"/>
        <v>20326.488</v>
      </c>
      <c r="I6" s="29" t="s">
        <v>74</v>
      </c>
      <c r="J6" s="9" t="s">
        <v>30</v>
      </c>
    </row>
    <row r="7" s="1" customFormat="1" ht="34.95" customHeight="1" spans="1:10">
      <c r="A7" s="8">
        <v>4</v>
      </c>
      <c r="B7" s="8"/>
      <c r="C7" s="32" t="s">
        <v>76</v>
      </c>
      <c r="D7" s="29" t="s">
        <v>77</v>
      </c>
      <c r="E7" s="29">
        <v>808.13</v>
      </c>
      <c r="F7" s="8">
        <v>8</v>
      </c>
      <c r="G7" s="8">
        <v>2</v>
      </c>
      <c r="H7" s="16">
        <f t="shared" si="0"/>
        <v>12930.08</v>
      </c>
      <c r="I7" s="29" t="s">
        <v>78</v>
      </c>
      <c r="J7" s="9" t="s">
        <v>30</v>
      </c>
    </row>
    <row r="8" s="1" customFormat="1" ht="30" customHeight="1" spans="1:10">
      <c r="A8" s="8">
        <v>5</v>
      </c>
      <c r="B8" s="8"/>
      <c r="C8" s="32" t="s">
        <v>76</v>
      </c>
      <c r="D8" s="15" t="s">
        <v>79</v>
      </c>
      <c r="E8" s="29">
        <v>200.85</v>
      </c>
      <c r="F8" s="8">
        <v>11</v>
      </c>
      <c r="G8" s="8">
        <v>13</v>
      </c>
      <c r="H8" s="16">
        <f t="shared" si="0"/>
        <v>28721.55</v>
      </c>
      <c r="I8" s="29" t="s">
        <v>78</v>
      </c>
      <c r="J8" s="9" t="s">
        <v>30</v>
      </c>
    </row>
    <row r="9" s="1" customFormat="1" ht="30" customHeight="1" spans="1:10">
      <c r="A9" s="17" t="s">
        <v>58</v>
      </c>
      <c r="B9" s="18"/>
      <c r="C9" s="18"/>
      <c r="D9" s="18"/>
      <c r="E9" s="18"/>
      <c r="F9" s="18"/>
      <c r="G9" s="19"/>
      <c r="H9" s="25">
        <f>SUM(H4:H8)</f>
        <v>79002.168</v>
      </c>
      <c r="I9" s="26" t="s">
        <v>59</v>
      </c>
      <c r="J9" s="27">
        <f>H9*0.8</f>
        <v>63201.7344</v>
      </c>
    </row>
    <row r="10" ht="32.1" customHeight="1" spans="1:10">
      <c r="A10" s="8" t="s">
        <v>60</v>
      </c>
      <c r="B10" s="8"/>
      <c r="C10" s="8"/>
      <c r="D10" s="8"/>
      <c r="E10" s="8"/>
      <c r="F10" s="8"/>
      <c r="G10" s="8"/>
      <c r="H10" s="8"/>
      <c r="I10" s="8"/>
      <c r="J10" s="8"/>
    </row>
    <row r="11" ht="60" customHeight="1" spans="1:10">
      <c r="A11" s="20" t="s">
        <v>61</v>
      </c>
      <c r="B11" s="20"/>
      <c r="C11" s="21" t="s">
        <v>62</v>
      </c>
      <c r="D11" s="21"/>
      <c r="E11" s="21"/>
      <c r="F11" s="21"/>
      <c r="G11" s="21"/>
      <c r="H11" s="21"/>
      <c r="I11" s="21"/>
      <c r="J11" s="21"/>
    </row>
    <row r="12" ht="60" customHeight="1" spans="1:10">
      <c r="A12" s="20" t="s">
        <v>63</v>
      </c>
      <c r="B12" s="20"/>
      <c r="C12" s="22" t="s">
        <v>64</v>
      </c>
      <c r="D12" s="22"/>
      <c r="E12" s="22"/>
      <c r="F12" s="22"/>
      <c r="G12" s="22"/>
      <c r="H12" s="22"/>
      <c r="I12" s="22"/>
      <c r="J12" s="22"/>
    </row>
    <row r="13" ht="60" customHeight="1" spans="1:10">
      <c r="A13" s="20" t="s">
        <v>65</v>
      </c>
      <c r="B13" s="20"/>
      <c r="C13" s="22" t="s">
        <v>64</v>
      </c>
      <c r="D13" s="22"/>
      <c r="E13" s="22"/>
      <c r="F13" s="22"/>
      <c r="G13" s="22"/>
      <c r="H13" s="22"/>
      <c r="I13" s="22"/>
      <c r="J13" s="22"/>
    </row>
    <row r="14" ht="60" customHeight="1" spans="1:10">
      <c r="A14" s="20" t="s">
        <v>66</v>
      </c>
      <c r="B14" s="20"/>
      <c r="C14" s="22" t="s">
        <v>64</v>
      </c>
      <c r="D14" s="22"/>
      <c r="E14" s="22"/>
      <c r="F14" s="22"/>
      <c r="G14" s="22"/>
      <c r="H14" s="22"/>
      <c r="I14" s="22"/>
      <c r="J14" s="22"/>
    </row>
    <row r="15" ht="60" customHeight="1" spans="1:10">
      <c r="A15" s="20" t="s">
        <v>67</v>
      </c>
      <c r="B15" s="20"/>
      <c r="C15" s="22" t="s">
        <v>64</v>
      </c>
      <c r="D15" s="22"/>
      <c r="E15" s="22"/>
      <c r="F15" s="22"/>
      <c r="G15" s="22"/>
      <c r="H15" s="22"/>
      <c r="I15" s="22"/>
      <c r="J15" s="22"/>
    </row>
    <row r="16" ht="19.2" customHeight="1" spans="1:10">
      <c r="A16" s="23" t="s">
        <v>68</v>
      </c>
      <c r="B16" s="23"/>
      <c r="C16" s="23"/>
      <c r="D16" s="23"/>
      <c r="E16" s="23"/>
      <c r="F16" s="23"/>
      <c r="G16" s="23"/>
      <c r="H16" s="23"/>
      <c r="I16" s="23"/>
      <c r="J16" s="23"/>
    </row>
  </sheetData>
  <mergeCells count="19">
    <mergeCell ref="A1:J1"/>
    <mergeCell ref="B2:C2"/>
    <mergeCell ref="D2:H2"/>
    <mergeCell ref="I2:J2"/>
    <mergeCell ref="A9:G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J16"/>
    <mergeCell ref="C5:C6"/>
  </mergeCells>
  <pageMargins left="0.708661417322835" right="0.708661417322835" top="0.354330708661417" bottom="0.354330708661417" header="0.31496062992126" footer="0.31496062992126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85" zoomScaleNormal="85" workbookViewId="0">
      <selection activeCell="A1" sqref="A1:K1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9" width="10.775" customWidth="1"/>
    <col min="10" max="10" width="18.3333333333333" customWidth="1"/>
    <col min="11" max="11" width="14.8833333333333" customWidth="1"/>
  </cols>
  <sheetData>
    <row r="1" ht="30" customHeight="1" spans="1:11">
      <c r="A1" s="2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5" customHeight="1" spans="1:11">
      <c r="A2" s="4"/>
      <c r="B2" s="5" t="s">
        <v>1</v>
      </c>
      <c r="C2" s="5"/>
      <c r="D2" s="6" t="s">
        <v>81</v>
      </c>
      <c r="E2" s="7"/>
      <c r="F2" s="7"/>
      <c r="G2" s="7"/>
      <c r="H2" s="7"/>
      <c r="I2" s="7"/>
      <c r="J2" s="5" t="s">
        <v>3</v>
      </c>
      <c r="K2" s="5"/>
    </row>
    <row r="3" ht="33.6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 t="s">
        <v>82</v>
      </c>
      <c r="H3" s="9" t="s">
        <v>10</v>
      </c>
      <c r="I3" s="9" t="s">
        <v>11</v>
      </c>
      <c r="J3" s="8" t="s">
        <v>12</v>
      </c>
      <c r="K3" s="8" t="s">
        <v>13</v>
      </c>
    </row>
    <row r="4" s="1" customFormat="1" ht="30" customHeight="1" spans="1:11">
      <c r="A4" s="8">
        <v>1</v>
      </c>
      <c r="B4" s="8"/>
      <c r="C4" s="11" t="s">
        <v>83</v>
      </c>
      <c r="D4" s="12" t="s">
        <v>84</v>
      </c>
      <c r="E4" s="13" t="s">
        <v>85</v>
      </c>
      <c r="F4" s="8" t="s">
        <v>86</v>
      </c>
      <c r="G4" s="8">
        <v>5687</v>
      </c>
      <c r="H4" s="8"/>
      <c r="I4" s="16"/>
      <c r="J4" s="24" t="s">
        <v>87</v>
      </c>
      <c r="K4" s="8" t="s">
        <v>17</v>
      </c>
    </row>
    <row r="5" s="1" customFormat="1" ht="30" customHeight="1" spans="1:11">
      <c r="A5" s="8">
        <v>2</v>
      </c>
      <c r="B5" s="8"/>
      <c r="C5" s="14"/>
      <c r="D5" s="12" t="s">
        <v>88</v>
      </c>
      <c r="E5" s="13" t="s">
        <v>89</v>
      </c>
      <c r="F5" s="8" t="s">
        <v>90</v>
      </c>
      <c r="G5" s="8">
        <v>3495.2</v>
      </c>
      <c r="H5" s="8"/>
      <c r="I5" s="16"/>
      <c r="J5" s="24" t="s">
        <v>87</v>
      </c>
      <c r="K5" s="8" t="s">
        <v>17</v>
      </c>
    </row>
    <row r="6" s="1" customFormat="1" ht="30" customHeight="1" spans="1:11">
      <c r="A6" s="8">
        <v>3</v>
      </c>
      <c r="B6" s="8"/>
      <c r="C6" s="14"/>
      <c r="D6" s="12" t="s">
        <v>91</v>
      </c>
      <c r="E6" s="13" t="s">
        <v>92</v>
      </c>
      <c r="F6" s="8" t="s">
        <v>93</v>
      </c>
      <c r="G6" s="8">
        <v>1695.4</v>
      </c>
      <c r="H6" s="8"/>
      <c r="I6" s="16"/>
      <c r="J6" s="24" t="s">
        <v>87</v>
      </c>
      <c r="K6" s="8" t="s">
        <v>17</v>
      </c>
    </row>
    <row r="7" s="1" customFormat="1" ht="30" customHeight="1" spans="1:11">
      <c r="A7" s="8">
        <v>4</v>
      </c>
      <c r="B7" s="8"/>
      <c r="C7" s="14"/>
      <c r="D7" s="12" t="s">
        <v>94</v>
      </c>
      <c r="E7" s="13" t="s">
        <v>95</v>
      </c>
      <c r="F7" s="8" t="s">
        <v>96</v>
      </c>
      <c r="G7" s="8">
        <v>5760</v>
      </c>
      <c r="H7" s="8"/>
      <c r="I7" s="16"/>
      <c r="J7" s="24" t="s">
        <v>87</v>
      </c>
      <c r="K7" s="8" t="s">
        <v>17</v>
      </c>
    </row>
    <row r="8" s="1" customFormat="1" ht="30" customHeight="1" spans="1:11">
      <c r="A8" s="8">
        <v>5</v>
      </c>
      <c r="B8" s="8"/>
      <c r="C8" s="15"/>
      <c r="D8" s="10" t="s">
        <v>11</v>
      </c>
      <c r="E8" s="15"/>
      <c r="F8" s="16"/>
      <c r="G8" s="8">
        <f>SUM(G4:G7)</f>
        <v>16637.6</v>
      </c>
      <c r="H8" s="8"/>
      <c r="I8" s="16"/>
      <c r="J8" s="24" t="s">
        <v>87</v>
      </c>
      <c r="K8" s="9" t="s">
        <v>30</v>
      </c>
    </row>
    <row r="9" s="1" customFormat="1" ht="22" customHeight="1" spans="1:11">
      <c r="A9" s="17" t="s">
        <v>58</v>
      </c>
      <c r="B9" s="18"/>
      <c r="C9" s="18"/>
      <c r="D9" s="18"/>
      <c r="E9" s="18"/>
      <c r="F9" s="18"/>
      <c r="G9" s="18"/>
      <c r="H9" s="19"/>
      <c r="I9" s="25"/>
      <c r="J9" s="26"/>
      <c r="K9" s="27"/>
    </row>
    <row r="10" ht="32.1" customHeight="1" spans="1:11">
      <c r="A10" s="8" t="s">
        <v>60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60" customHeight="1" spans="1:11">
      <c r="A11" s="20" t="s">
        <v>61</v>
      </c>
      <c r="B11" s="20"/>
      <c r="C11" s="21" t="s">
        <v>97</v>
      </c>
      <c r="D11" s="21"/>
      <c r="E11" s="21"/>
      <c r="F11" s="21"/>
      <c r="G11" s="21"/>
      <c r="H11" s="21"/>
      <c r="I11" s="21"/>
      <c r="J11" s="21"/>
      <c r="K11" s="21"/>
    </row>
    <row r="12" ht="60" customHeight="1" spans="1:11">
      <c r="A12" s="20" t="s">
        <v>63</v>
      </c>
      <c r="B12" s="20"/>
      <c r="C12" s="22" t="s">
        <v>64</v>
      </c>
      <c r="D12" s="22"/>
      <c r="E12" s="22"/>
      <c r="F12" s="22"/>
      <c r="G12" s="22"/>
      <c r="H12" s="22"/>
      <c r="I12" s="22"/>
      <c r="J12" s="22"/>
      <c r="K12" s="22"/>
    </row>
    <row r="13" ht="60" customHeight="1" spans="1:11">
      <c r="A13" s="20" t="s">
        <v>65</v>
      </c>
      <c r="B13" s="20"/>
      <c r="C13" s="22" t="s">
        <v>64</v>
      </c>
      <c r="D13" s="22"/>
      <c r="E13" s="22"/>
      <c r="F13" s="22"/>
      <c r="G13" s="22"/>
      <c r="H13" s="22"/>
      <c r="I13" s="22"/>
      <c r="J13" s="22"/>
      <c r="K13" s="22"/>
    </row>
    <row r="14" ht="60" customHeight="1" spans="1:11">
      <c r="A14" s="20" t="s">
        <v>66</v>
      </c>
      <c r="B14" s="20"/>
      <c r="C14" s="22" t="s">
        <v>64</v>
      </c>
      <c r="D14" s="22"/>
      <c r="E14" s="22"/>
      <c r="F14" s="22"/>
      <c r="G14" s="22"/>
      <c r="H14" s="22"/>
      <c r="I14" s="22"/>
      <c r="J14" s="22"/>
      <c r="K14" s="22"/>
    </row>
    <row r="15" ht="60" customHeight="1" spans="1:11">
      <c r="A15" s="20" t="s">
        <v>67</v>
      </c>
      <c r="B15" s="20"/>
      <c r="C15" s="22" t="s">
        <v>64</v>
      </c>
      <c r="D15" s="22"/>
      <c r="E15" s="22"/>
      <c r="F15" s="22"/>
      <c r="G15" s="22"/>
      <c r="H15" s="22"/>
      <c r="I15" s="22"/>
      <c r="J15" s="22"/>
      <c r="K15" s="22"/>
    </row>
    <row r="16" ht="19.2" customHeight="1" spans="1:11">
      <c r="A16" s="23" t="s">
        <v>68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</sheetData>
  <mergeCells count="19">
    <mergeCell ref="A1:K1"/>
    <mergeCell ref="B2:C2"/>
    <mergeCell ref="D2:I2"/>
    <mergeCell ref="J2:K2"/>
    <mergeCell ref="A9:H9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  <mergeCell ref="A15:B15"/>
    <mergeCell ref="C15:K15"/>
    <mergeCell ref="A16:K16"/>
    <mergeCell ref="C4:C7"/>
  </mergeCells>
  <pageMargins left="0.708661417322835" right="0.708661417322835" top="0.354330708661417" bottom="0.354330708661417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中区</vt:lpstr>
      <vt:lpstr>北区</vt:lpstr>
      <vt:lpstr>三角地、南区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o米粒兒、</cp:lastModifiedBy>
  <dcterms:created xsi:type="dcterms:W3CDTF">2021-07-26T10:23:00Z</dcterms:created>
  <cp:lastPrinted>2023-03-01T08:14:00Z</cp:lastPrinted>
  <dcterms:modified xsi:type="dcterms:W3CDTF">2025-07-02T11:03:32Z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4660CD8FED564BBA95AB2404DAA9556B_13</vt:lpwstr>
  </property>
  <property fmtid="{D5CDD505-2E9C-101B-9397-08002B2CF9AE}" pid="3" name="KSOProductBuildVer">
    <vt:lpwstr>2052-12.1.0.21541</vt:lpwstr>
  </property>
</Properties>
</file>